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oglio1" sheetId="1" r:id="rId1"/>
  </sheets>
  <definedNames>
    <definedName name="_xlnm._FilterDatabase" localSheetId="0" hidden="1">Foglio1!$A$5:$T$42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1" i="1" l="1"/>
  <c r="Q41" i="1" l="1"/>
  <c r="Q25" i="1"/>
  <c r="T6" i="1" l="1"/>
  <c r="R6" i="1"/>
  <c r="T12" i="1"/>
  <c r="R12" i="1"/>
  <c r="T17" i="1"/>
  <c r="R17" i="1"/>
  <c r="T22" i="1"/>
  <c r="R22" i="1"/>
  <c r="T29" i="1"/>
  <c r="R29" i="1"/>
  <c r="T36" i="1"/>
  <c r="R36" i="1"/>
  <c r="T7" i="1"/>
  <c r="R7" i="1"/>
  <c r="T13" i="1"/>
  <c r="R13" i="1"/>
  <c r="T18" i="1"/>
  <c r="R18" i="1"/>
  <c r="T23" i="1"/>
  <c r="R23" i="1"/>
  <c r="T32" i="1"/>
  <c r="R32" i="1"/>
  <c r="T37" i="1"/>
  <c r="R37" i="1"/>
  <c r="T10" i="1"/>
  <c r="R10" i="1"/>
  <c r="T15" i="1"/>
  <c r="R15" i="1"/>
  <c r="T20" i="1"/>
  <c r="R20" i="1"/>
  <c r="T33" i="1"/>
  <c r="R33" i="1"/>
  <c r="T38" i="1"/>
  <c r="R38" i="1"/>
  <c r="R11" i="1"/>
  <c r="T16" i="1"/>
  <c r="R16" i="1"/>
  <c r="T21" i="1"/>
  <c r="R21" i="1"/>
  <c r="T28" i="1"/>
  <c r="R28" i="1"/>
  <c r="T34" i="1"/>
  <c r="R34" i="1"/>
  <c r="R4" i="1" l="1"/>
  <c r="T4" i="1"/>
  <c r="S4" i="1" s="1"/>
</calcChain>
</file>

<file path=xl/sharedStrings.xml><?xml version="1.0" encoding="utf-8"?>
<sst xmlns="http://schemas.openxmlformats.org/spreadsheetml/2006/main" count="185" uniqueCount="68">
  <si>
    <t>StyleCode</t>
  </si>
  <si>
    <t>Item Number</t>
  </si>
  <si>
    <t>Image</t>
  </si>
  <si>
    <t>Description</t>
  </si>
  <si>
    <t>Country of Origin</t>
  </si>
  <si>
    <t>Fabric Composition</t>
  </si>
  <si>
    <t>MS23BIUJA72PL665C171</t>
  </si>
  <si>
    <t>PL665</t>
  </si>
  <si>
    <t xml:space="preserve">AUSTEN </t>
  </si>
  <si>
    <t>Color</t>
  </si>
  <si>
    <t>C171 WOOD</t>
  </si>
  <si>
    <t>PZ</t>
  </si>
  <si>
    <t>BOX</t>
  </si>
  <si>
    <t>WHOLSALE PRICE</t>
  </si>
  <si>
    <t>TOT WHS</t>
  </si>
  <si>
    <t>MS23BIUJA72PL665C561</t>
  </si>
  <si>
    <t>C561 OLIVE BRANCH</t>
  </si>
  <si>
    <t>GENDER</t>
  </si>
  <si>
    <t>MAN</t>
  </si>
  <si>
    <t>MS23BIUJA23PL662C002</t>
  </si>
  <si>
    <t>PL662</t>
  </si>
  <si>
    <t>CHESTER</t>
  </si>
  <si>
    <t>C002 BLACK</t>
  </si>
  <si>
    <t>MS23BIUJA23PL662C060</t>
  </si>
  <si>
    <t>C060 BLUE NAVY</t>
  </si>
  <si>
    <t>MS23BIUJA23PL662C271</t>
  </si>
  <si>
    <t>MS23BIUJA23PL662C561</t>
  </si>
  <si>
    <t>MS23BIUJA72PL855C002</t>
  </si>
  <si>
    <t>PL855</t>
  </si>
  <si>
    <t>FOSTER</t>
  </si>
  <si>
    <t>MS23BIUJA72PL855C060</t>
  </si>
  <si>
    <t>MS23BIUJA72PL855C171</t>
  </si>
  <si>
    <t>MS23BIUJA72PL855C561</t>
  </si>
  <si>
    <t>MS23BIUJA05PL966C060</t>
  </si>
  <si>
    <t>JUSTIN</t>
  </si>
  <si>
    <t>PL966</t>
  </si>
  <si>
    <t>MS23BIUJA05PL966C302</t>
  </si>
  <si>
    <t>C302 CAMOUFLAGE</t>
  </si>
  <si>
    <t>MS23BIUJA05PL966C428</t>
  </si>
  <si>
    <t>C428 BLUE NAVY</t>
  </si>
  <si>
    <t>MS23BIUJA05PL966C561</t>
  </si>
  <si>
    <t>MS23BIDJA10NY890C002</t>
  </si>
  <si>
    <t>NY890</t>
  </si>
  <si>
    <t>WOMAN</t>
  </si>
  <si>
    <t>MS23BIDJA10NY890C060</t>
  </si>
  <si>
    <t>MS23BIDJA19NY882C002</t>
  </si>
  <si>
    <t>NY882</t>
  </si>
  <si>
    <t>EMMA</t>
  </si>
  <si>
    <t>MS23BIDJA19NY882C038</t>
  </si>
  <si>
    <t>C038 FIRE RED</t>
  </si>
  <si>
    <t>MS23BIDJA19NY882C533</t>
  </si>
  <si>
    <t>C533 EGGNOG</t>
  </si>
  <si>
    <t>MS23BIDJA38PL986C002</t>
  </si>
  <si>
    <t>MS23BIDJA38PL986C060</t>
  </si>
  <si>
    <t>MS23BIDJA38PL986C071</t>
  </si>
  <si>
    <t>C071 SILVER</t>
  </si>
  <si>
    <t>DAISY - REVERSIBLE</t>
  </si>
  <si>
    <t>ARLETTE</t>
  </si>
  <si>
    <t>100%Polyester</t>
  </si>
  <si>
    <t>100% nylon</t>
  </si>
  <si>
    <t>67%Cotton 33%Nylon</t>
  </si>
  <si>
    <t>PRC</t>
  </si>
  <si>
    <t>BOX UOMO 21 PEZZI</t>
  </si>
  <si>
    <t>3/48 - 6/50 - 6/52 - 3/54 - 3/56</t>
  </si>
  <si>
    <t>3/40 - 6/42 - 6/44 - 3/46 -3/48</t>
  </si>
  <si>
    <t>BOX DONNA 21 PEZZI</t>
  </si>
  <si>
    <t>PL986</t>
  </si>
  <si>
    <t>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</si>
</sst>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€-410]"/>
  </numFmts>
  <fonts count="5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1" fontId="1" fillId="0" borderId="0" xfId="0" applyNumberFormat="1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 applyBorder="1"/>
    <xf numFmtId="0" fontId="2" fillId="0" borderId="0" xfId="0" applyFont="1"/>
    <xf numFmtId="0" fontId="2" fillId="2" borderId="1" xfId="0" applyFont="1" applyFill="1" applyBorder="1" applyAlignment="1">
      <alignment horizontal="center" vertical="top" wrapText="1"/>
    </xf>
    <xf numFmtId="1" fontId="2" fillId="2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/>
    <xf numFmtId="1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/>
    <xf numFmtId="17" fontId="3" fillId="0" borderId="1" xfId="0" applyNumberFormat="1" applyFont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2" fillId="3" borderId="0" xfId="0" applyFont="1" applyFill="1"/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7" fontId="1" fillId="0" borderId="0" xfId="0" applyNumberFormat="1" applyFont="1"/>
    <xf numFmtId="3" fontId="2" fillId="2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3" fontId="2" fillId="4" borderId="0" xfId="0" applyNumberFormat="1" applyFont="1" applyFill="1" applyAlignment="1">
      <alignment horizontal="center" vertical="center"/>
    </xf>
    <xf numFmtId="164" fontId="2" fillId="4" borderId="0" xfId="0" applyNumberFormat="1" applyFont="1" applyFill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1" fontId="4" fillId="5" borderId="1" xfId="0" applyNumberFormat="1" applyFont="1" applyFill="1" applyBorder="1" applyAlignment="1">
      <alignment horizontal="center" vertical="center" wrapText="1"/>
    </xf>
    <xf numFmtId="3" fontId="4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0</xdr:rowOff>
    </xdr:from>
    <xdr:to>
      <xdr:col>1</xdr:col>
      <xdr:colOff>1524000</xdr:colOff>
      <xdr:row>2</xdr:row>
      <xdr:rowOff>66675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xmlns="" id="{9521C140-604A-BEDC-98C8-71917144C7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464" b="30446"/>
        <a:stretch/>
      </xdr:blipFill>
      <xdr:spPr>
        <a:xfrm>
          <a:off x="314325" y="0"/>
          <a:ext cx="2838450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5</xdr:row>
      <xdr:rowOff>0</xdr:rowOff>
    </xdr:from>
    <xdr:to>
      <xdr:col>0</xdr:col>
      <xdr:colOff>1143000</xdr:colOff>
      <xdr:row>7</xdr:row>
      <xdr:rowOff>461111</xdr:rowOff>
    </xdr:to>
    <xdr:pic>
      <xdr:nvPicPr>
        <xdr:cNvPr id="70" name="Immagine 69">
          <a:extLst>
            <a:ext uri="{FF2B5EF4-FFF2-40B4-BE49-F238E27FC236}">
              <a16:creationId xmlns:a16="http://schemas.microsoft.com/office/drawing/2014/main" xmlns="" id="{B812D6DB-7E77-5B41-F63B-C36083EA0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924050"/>
          <a:ext cx="981075" cy="1470761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5</xdr:row>
      <xdr:rowOff>342900</xdr:rowOff>
    </xdr:from>
    <xdr:to>
      <xdr:col>1</xdr:col>
      <xdr:colOff>1318476</xdr:colOff>
      <xdr:row>7</xdr:row>
      <xdr:rowOff>180975</xdr:rowOff>
    </xdr:to>
    <xdr:pic>
      <xdr:nvPicPr>
        <xdr:cNvPr id="72" name="Immagine 71">
          <a:extLst>
            <a:ext uri="{FF2B5EF4-FFF2-40B4-BE49-F238E27FC236}">
              <a16:creationId xmlns:a16="http://schemas.microsoft.com/office/drawing/2014/main" xmlns="" id="{6AC50720-3D79-F20C-7105-0EDB3BC54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6375" y="2266950"/>
          <a:ext cx="1270851" cy="84772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190501</xdr:colOff>
      <xdr:row>5</xdr:row>
      <xdr:rowOff>38101</xdr:rowOff>
    </xdr:from>
    <xdr:to>
      <xdr:col>2</xdr:col>
      <xdr:colOff>1143553</xdr:colOff>
      <xdr:row>7</xdr:row>
      <xdr:rowOff>457201</xdr:rowOff>
    </xdr:to>
    <xdr:pic>
      <xdr:nvPicPr>
        <xdr:cNvPr id="74" name="Immagine 73">
          <a:extLst>
            <a:ext uri="{FF2B5EF4-FFF2-40B4-BE49-F238E27FC236}">
              <a16:creationId xmlns:a16="http://schemas.microsoft.com/office/drawing/2014/main" xmlns="" id="{41EC348A-DD77-DB23-E042-2BA060812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1" y="1962151"/>
          <a:ext cx="953052" cy="142875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38101</xdr:colOff>
      <xdr:row>9</xdr:row>
      <xdr:rowOff>85725</xdr:rowOff>
    </xdr:from>
    <xdr:to>
      <xdr:col>0</xdr:col>
      <xdr:colOff>1264361</xdr:colOff>
      <xdr:row>12</xdr:row>
      <xdr:rowOff>409575</xdr:rowOff>
    </xdr:to>
    <xdr:pic>
      <xdr:nvPicPr>
        <xdr:cNvPr id="76" name="Immagine 75">
          <a:extLst>
            <a:ext uri="{FF2B5EF4-FFF2-40B4-BE49-F238E27FC236}">
              <a16:creationId xmlns:a16="http://schemas.microsoft.com/office/drawing/2014/main" xmlns="" id="{7496F00D-E94B-1F40-EBBC-BF3FE28ED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1" y="3743325"/>
          <a:ext cx="1226260" cy="183832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19051</xdr:colOff>
      <xdr:row>10</xdr:row>
      <xdr:rowOff>28576</xdr:rowOff>
    </xdr:from>
    <xdr:to>
      <xdr:col>1</xdr:col>
      <xdr:colOff>1389857</xdr:colOff>
      <xdr:row>11</xdr:row>
      <xdr:rowOff>438151</xdr:rowOff>
    </xdr:to>
    <xdr:pic>
      <xdr:nvPicPr>
        <xdr:cNvPr id="78" name="Immagine 77">
          <a:extLst>
            <a:ext uri="{FF2B5EF4-FFF2-40B4-BE49-F238E27FC236}">
              <a16:creationId xmlns:a16="http://schemas.microsoft.com/office/drawing/2014/main" xmlns="" id="{CFA17F04-D3AE-452A-76CB-C34C25EFC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801" y="4191001"/>
          <a:ext cx="1370806" cy="91440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9</xdr:row>
      <xdr:rowOff>266701</xdr:rowOff>
    </xdr:from>
    <xdr:to>
      <xdr:col>2</xdr:col>
      <xdr:colOff>1137252</xdr:colOff>
      <xdr:row>12</xdr:row>
      <xdr:rowOff>314325</xdr:rowOff>
    </xdr:to>
    <xdr:pic>
      <xdr:nvPicPr>
        <xdr:cNvPr id="80" name="Immagine 79">
          <a:extLst>
            <a:ext uri="{FF2B5EF4-FFF2-40B4-BE49-F238E27FC236}">
              <a16:creationId xmlns:a16="http://schemas.microsoft.com/office/drawing/2014/main" xmlns="" id="{A91461B5-D0BC-E6D9-C12D-34CD90413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0" y="3924301"/>
          <a:ext cx="1042002" cy="1562099"/>
        </a:xfrm>
        <a:prstGeom prst="rect">
          <a:avLst/>
        </a:prstGeom>
      </xdr:spPr>
    </xdr:pic>
    <xdr:clientData/>
  </xdr:twoCellAnchor>
  <xdr:twoCellAnchor editAs="oneCell">
    <xdr:from>
      <xdr:col>0</xdr:col>
      <xdr:colOff>9526</xdr:colOff>
      <xdr:row>14</xdr:row>
      <xdr:rowOff>257176</xdr:rowOff>
    </xdr:from>
    <xdr:to>
      <xdr:col>0</xdr:col>
      <xdr:colOff>1371600</xdr:colOff>
      <xdr:row>17</xdr:row>
      <xdr:rowOff>104775</xdr:rowOff>
    </xdr:to>
    <xdr:pic>
      <xdr:nvPicPr>
        <xdr:cNvPr id="82" name="Immagine 81">
          <a:extLst>
            <a:ext uri="{FF2B5EF4-FFF2-40B4-BE49-F238E27FC236}">
              <a16:creationId xmlns:a16="http://schemas.microsoft.com/office/drawing/2014/main" xmlns="" id="{22B05BEC-88DD-2BA8-9AE9-7B01023C0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6" y="6448426"/>
          <a:ext cx="1362074" cy="1362074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19</xdr:row>
      <xdr:rowOff>85726</xdr:rowOff>
    </xdr:from>
    <xdr:to>
      <xdr:col>0</xdr:col>
      <xdr:colOff>1340571</xdr:colOff>
      <xdr:row>22</xdr:row>
      <xdr:rowOff>438151</xdr:rowOff>
    </xdr:to>
    <xdr:pic>
      <xdr:nvPicPr>
        <xdr:cNvPr id="84" name="Immagine 83">
          <a:extLst>
            <a:ext uri="{FF2B5EF4-FFF2-40B4-BE49-F238E27FC236}">
              <a16:creationId xmlns:a16="http://schemas.microsoft.com/office/drawing/2014/main" xmlns="" id="{9CAF3BAE-BEE3-8DBC-8FBB-B4F940C9D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1" y="8801101"/>
          <a:ext cx="1245320" cy="1866900"/>
        </a:xfrm>
        <a:prstGeom prst="rect">
          <a:avLst/>
        </a:prstGeom>
      </xdr:spPr>
    </xdr:pic>
    <xdr:clientData/>
  </xdr:twoCellAnchor>
  <xdr:twoCellAnchor editAs="oneCell">
    <xdr:from>
      <xdr:col>0</xdr:col>
      <xdr:colOff>1409701</xdr:colOff>
      <xdr:row>20</xdr:row>
      <xdr:rowOff>38099</xdr:rowOff>
    </xdr:from>
    <xdr:to>
      <xdr:col>1</xdr:col>
      <xdr:colOff>1423153</xdr:colOff>
      <xdr:row>21</xdr:row>
      <xdr:rowOff>495299</xdr:rowOff>
    </xdr:to>
    <xdr:pic>
      <xdr:nvPicPr>
        <xdr:cNvPr id="86" name="Immagine 85">
          <a:extLst>
            <a:ext uri="{FF2B5EF4-FFF2-40B4-BE49-F238E27FC236}">
              <a16:creationId xmlns:a16="http://schemas.microsoft.com/office/drawing/2014/main" xmlns="" id="{48C2161C-016E-D2A7-0261-AF684ADB4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701" y="9248774"/>
          <a:ext cx="1442202" cy="962025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209551</xdr:colOff>
      <xdr:row>27</xdr:row>
      <xdr:rowOff>9525</xdr:rowOff>
    </xdr:from>
    <xdr:to>
      <xdr:col>0</xdr:col>
      <xdr:colOff>1181663</xdr:colOff>
      <xdr:row>29</xdr:row>
      <xdr:rowOff>457200</xdr:rowOff>
    </xdr:to>
    <xdr:pic>
      <xdr:nvPicPr>
        <xdr:cNvPr id="90" name="Immagine 89">
          <a:extLst>
            <a:ext uri="{FF2B5EF4-FFF2-40B4-BE49-F238E27FC236}">
              <a16:creationId xmlns:a16="http://schemas.microsoft.com/office/drawing/2014/main" xmlns="" id="{78705F2B-9DEF-3C40-F566-45E111703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1" y="11849100"/>
          <a:ext cx="972112" cy="145732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27</xdr:row>
      <xdr:rowOff>19050</xdr:rowOff>
    </xdr:from>
    <xdr:to>
      <xdr:col>1</xdr:col>
      <xdr:colOff>1095375</xdr:colOff>
      <xdr:row>29</xdr:row>
      <xdr:rowOff>480161</xdr:rowOff>
    </xdr:to>
    <xdr:pic>
      <xdr:nvPicPr>
        <xdr:cNvPr id="92" name="Immagine 91">
          <a:extLst>
            <a:ext uri="{FF2B5EF4-FFF2-40B4-BE49-F238E27FC236}">
              <a16:creationId xmlns:a16="http://schemas.microsoft.com/office/drawing/2014/main" xmlns="" id="{A780B37F-495A-9083-DAF8-FD6777567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3050" y="11858625"/>
          <a:ext cx="981075" cy="1470761"/>
        </a:xfrm>
        <a:prstGeom prst="rect">
          <a:avLst/>
        </a:prstGeom>
      </xdr:spPr>
    </xdr:pic>
    <xdr:clientData/>
  </xdr:twoCellAnchor>
  <xdr:twoCellAnchor editAs="oneCell">
    <xdr:from>
      <xdr:col>1</xdr:col>
      <xdr:colOff>1419225</xdr:colOff>
      <xdr:row>27</xdr:row>
      <xdr:rowOff>285750</xdr:rowOff>
    </xdr:from>
    <xdr:to>
      <xdr:col>2</xdr:col>
      <xdr:colOff>1142173</xdr:colOff>
      <xdr:row>29</xdr:row>
      <xdr:rowOff>228600</xdr:rowOff>
    </xdr:to>
    <xdr:pic>
      <xdr:nvPicPr>
        <xdr:cNvPr id="94" name="Immagine 93">
          <a:extLst>
            <a:ext uri="{FF2B5EF4-FFF2-40B4-BE49-F238E27FC236}">
              <a16:creationId xmlns:a16="http://schemas.microsoft.com/office/drawing/2014/main" xmlns="" id="{F167DB82-CD1A-BC37-5275-59E72DA19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7975" y="12125325"/>
          <a:ext cx="1427923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31</xdr:row>
      <xdr:rowOff>9526</xdr:rowOff>
    </xdr:from>
    <xdr:to>
      <xdr:col>0</xdr:col>
      <xdr:colOff>1181100</xdr:colOff>
      <xdr:row>33</xdr:row>
      <xdr:rowOff>442154</xdr:rowOff>
    </xdr:to>
    <xdr:pic>
      <xdr:nvPicPr>
        <xdr:cNvPr id="96" name="Immagine 95">
          <a:extLst>
            <a:ext uri="{FF2B5EF4-FFF2-40B4-BE49-F238E27FC236}">
              <a16:creationId xmlns:a16="http://schemas.microsoft.com/office/drawing/2014/main" xmlns="" id="{2E92E4DD-5E82-B8DB-39FD-D97FEFB13A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13868401"/>
          <a:ext cx="962025" cy="1442278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35</xdr:row>
      <xdr:rowOff>47625</xdr:rowOff>
    </xdr:from>
    <xdr:to>
      <xdr:col>0</xdr:col>
      <xdr:colOff>1099098</xdr:colOff>
      <xdr:row>37</xdr:row>
      <xdr:rowOff>457200</xdr:rowOff>
    </xdr:to>
    <xdr:pic>
      <xdr:nvPicPr>
        <xdr:cNvPr id="98" name="Immagine 97">
          <a:extLst>
            <a:ext uri="{FF2B5EF4-FFF2-40B4-BE49-F238E27FC236}">
              <a16:creationId xmlns:a16="http://schemas.microsoft.com/office/drawing/2014/main" xmlns="" id="{7360280F-D802-CA73-E800-54BCEB482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5925800"/>
          <a:ext cx="946698" cy="1419225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35</xdr:row>
      <xdr:rowOff>276224</xdr:rowOff>
    </xdr:from>
    <xdr:to>
      <xdr:col>1</xdr:col>
      <xdr:colOff>1427941</xdr:colOff>
      <xdr:row>37</xdr:row>
      <xdr:rowOff>200025</xdr:rowOff>
    </xdr:to>
    <xdr:pic>
      <xdr:nvPicPr>
        <xdr:cNvPr id="100" name="Immagine 99">
          <a:extLst>
            <a:ext uri="{FF2B5EF4-FFF2-40B4-BE49-F238E27FC236}">
              <a16:creationId xmlns:a16="http://schemas.microsoft.com/office/drawing/2014/main" xmlns="" id="{4F9EC4A9-FD92-A6C8-181F-6D99846C0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16154399"/>
          <a:ext cx="1399366" cy="933451"/>
        </a:xfrm>
        <a:prstGeom prst="rect">
          <a:avLst/>
        </a:prstGeom>
      </xdr:spPr>
    </xdr:pic>
    <xdr:clientData/>
  </xdr:twoCellAnchor>
  <xdr:twoCellAnchor editAs="oneCell">
    <xdr:from>
      <xdr:col>2</xdr:col>
      <xdr:colOff>266701</xdr:colOff>
      <xdr:row>35</xdr:row>
      <xdr:rowOff>257174</xdr:rowOff>
    </xdr:from>
    <xdr:to>
      <xdr:col>2</xdr:col>
      <xdr:colOff>1048203</xdr:colOff>
      <xdr:row>37</xdr:row>
      <xdr:rowOff>419099</xdr:rowOff>
    </xdr:to>
    <xdr:pic>
      <xdr:nvPicPr>
        <xdr:cNvPr id="102" name="Immagine 101">
          <a:extLst>
            <a:ext uri="{FF2B5EF4-FFF2-40B4-BE49-F238E27FC236}">
              <a16:creationId xmlns:a16="http://schemas.microsoft.com/office/drawing/2014/main" xmlns="" id="{E8108193-9918-4661-11F7-A288414BA8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1" y="16135349"/>
          <a:ext cx="781502" cy="1171575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19</xdr:row>
      <xdr:rowOff>47625</xdr:rowOff>
    </xdr:from>
    <xdr:to>
      <xdr:col>2</xdr:col>
      <xdr:colOff>1356482</xdr:colOff>
      <xdr:row>22</xdr:row>
      <xdr:rowOff>495300</xdr:rowOff>
    </xdr:to>
    <xdr:pic>
      <xdr:nvPicPr>
        <xdr:cNvPr id="104" name="Immagine 103">
          <a:extLst>
            <a:ext uri="{FF2B5EF4-FFF2-40B4-BE49-F238E27FC236}">
              <a16:creationId xmlns:a16="http://schemas.microsoft.com/office/drawing/2014/main" xmlns="" id="{A5D61282-2DC2-CDE9-10D5-FDC001B94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5125" y="8753475"/>
          <a:ext cx="1308857" cy="1962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"/>
  <sheetViews>
    <sheetView tabSelected="1" zoomScale="90" zoomScaleNormal="90" workbookViewId="0">
      <selection activeCell="W8" sqref="W8"/>
    </sheetView>
  </sheetViews>
  <sheetFormatPr defaultRowHeight="15"/>
  <cols>
    <col min="1" max="1" width="21.375" style="1" customWidth="1"/>
    <col min="2" max="2" width="25.625" style="1" customWidth="1"/>
    <col min="3" max="3" width="21.375" style="1" customWidth="1"/>
    <col min="4" max="4" width="25.125" style="1" customWidth="1"/>
    <col min="5" max="5" width="18.875" style="1" customWidth="1"/>
    <col min="6" max="6" width="22.125" style="1" customWidth="1"/>
    <col min="7" max="8" width="14.375" style="1" customWidth="1"/>
    <col min="9" max="13" width="9" style="1"/>
    <col min="14" max="14" width="12.25" style="1" customWidth="1"/>
    <col min="15" max="15" width="14.25" style="1" customWidth="1"/>
    <col min="16" max="16" width="9" style="1"/>
    <col min="17" max="17" width="9" style="2"/>
    <col min="18" max="18" width="9" style="29"/>
    <col min="19" max="19" width="9" style="32"/>
    <col min="20" max="20" width="15.125" style="32" customWidth="1"/>
    <col min="21" max="16384" width="9" style="1"/>
  </cols>
  <sheetData>
    <row r="1" spans="1:20" ht="18" customHeight="1"/>
    <row r="2" spans="1:20" ht="18" customHeight="1"/>
    <row r="3" spans="1:20" ht="18" customHeight="1" thickBot="1"/>
    <row r="4" spans="1:20" ht="18" customHeight="1">
      <c r="A4" s="3"/>
      <c r="B4" s="3"/>
      <c r="C4" s="3"/>
      <c r="D4" s="4"/>
      <c r="E4" s="4"/>
      <c r="F4" s="4"/>
      <c r="G4" s="5"/>
      <c r="H4" s="6"/>
      <c r="R4" s="36">
        <f>SUM(R6:R38)</f>
        <v>15435</v>
      </c>
      <c r="S4" s="37">
        <f>T4/R4</f>
        <v>113.87891156462585</v>
      </c>
      <c r="T4" s="37">
        <f>SUM(T6:T38)</f>
        <v>1757721</v>
      </c>
    </row>
    <row r="5" spans="1:20" s="7" customFormat="1" ht="30">
      <c r="A5" s="43" t="s">
        <v>2</v>
      </c>
      <c r="B5" s="43" t="s">
        <v>2</v>
      </c>
      <c r="C5" s="43" t="s">
        <v>2</v>
      </c>
      <c r="D5" s="44" t="s">
        <v>0</v>
      </c>
      <c r="E5" s="43" t="s">
        <v>1</v>
      </c>
      <c r="F5" s="43" t="s">
        <v>3</v>
      </c>
      <c r="G5" s="43" t="s">
        <v>9</v>
      </c>
      <c r="H5" s="43" t="s">
        <v>17</v>
      </c>
      <c r="I5" s="45">
        <v>48</v>
      </c>
      <c r="J5" s="45">
        <v>50</v>
      </c>
      <c r="K5" s="45">
        <v>52</v>
      </c>
      <c r="L5" s="45">
        <v>54</v>
      </c>
      <c r="M5" s="45">
        <v>56</v>
      </c>
      <c r="N5" s="44" t="s">
        <v>4</v>
      </c>
      <c r="O5" s="44" t="s">
        <v>5</v>
      </c>
      <c r="P5" s="43" t="s">
        <v>11</v>
      </c>
      <c r="Q5" s="44" t="s">
        <v>12</v>
      </c>
      <c r="R5" s="46" t="s">
        <v>67</v>
      </c>
      <c r="S5" s="47" t="s">
        <v>13</v>
      </c>
      <c r="T5" s="47" t="s">
        <v>14</v>
      </c>
    </row>
    <row r="6" spans="1:20" ht="39.950000000000003" customHeight="1">
      <c r="A6" s="48"/>
      <c r="B6" s="48"/>
      <c r="C6" s="48"/>
      <c r="D6" s="11" t="s">
        <v>6</v>
      </c>
      <c r="E6" s="12" t="s">
        <v>7</v>
      </c>
      <c r="F6" s="12" t="s">
        <v>8</v>
      </c>
      <c r="G6" s="12" t="s">
        <v>10</v>
      </c>
      <c r="H6" s="12" t="s">
        <v>18</v>
      </c>
      <c r="I6" s="13">
        <v>9</v>
      </c>
      <c r="J6" s="13">
        <v>18</v>
      </c>
      <c r="K6" s="13">
        <v>18</v>
      </c>
      <c r="L6" s="13">
        <v>9</v>
      </c>
      <c r="M6" s="13">
        <v>9</v>
      </c>
      <c r="N6" s="11" t="s">
        <v>61</v>
      </c>
      <c r="O6" s="11" t="s">
        <v>58</v>
      </c>
      <c r="P6" s="13">
        <v>63</v>
      </c>
      <c r="Q6" s="11">
        <v>3</v>
      </c>
      <c r="R6" s="40">
        <f>P6</f>
        <v>63</v>
      </c>
      <c r="S6" s="41">
        <v>139</v>
      </c>
      <c r="T6" s="41">
        <f>PRODUCT(P6*S6)</f>
        <v>8757</v>
      </c>
    </row>
    <row r="7" spans="1:20" ht="39.950000000000003" customHeight="1">
      <c r="A7" s="48"/>
      <c r="B7" s="48"/>
      <c r="C7" s="48"/>
      <c r="D7" s="11" t="s">
        <v>15</v>
      </c>
      <c r="E7" s="12" t="s">
        <v>7</v>
      </c>
      <c r="F7" s="12" t="s">
        <v>8</v>
      </c>
      <c r="G7" s="12" t="s">
        <v>16</v>
      </c>
      <c r="H7" s="12" t="s">
        <v>18</v>
      </c>
      <c r="I7" s="13">
        <v>6</v>
      </c>
      <c r="J7" s="13">
        <v>12</v>
      </c>
      <c r="K7" s="13">
        <v>12</v>
      </c>
      <c r="L7" s="13">
        <v>6</v>
      </c>
      <c r="M7" s="13">
        <v>6</v>
      </c>
      <c r="N7" s="11" t="s">
        <v>61</v>
      </c>
      <c r="O7" s="11" t="s">
        <v>58</v>
      </c>
      <c r="P7" s="12">
        <v>42</v>
      </c>
      <c r="Q7" s="11">
        <v>2</v>
      </c>
      <c r="R7" s="40">
        <f>P7</f>
        <v>42</v>
      </c>
      <c r="S7" s="41">
        <v>139</v>
      </c>
      <c r="T7" s="41">
        <f>PRODUCT(P7*S7)</f>
        <v>5838</v>
      </c>
    </row>
    <row r="8" spans="1:20" ht="39.950000000000003" customHeight="1">
      <c r="A8" s="48"/>
      <c r="B8" s="48"/>
      <c r="C8" s="48"/>
      <c r="D8" s="11"/>
      <c r="E8" s="12"/>
      <c r="F8" s="12"/>
      <c r="G8" s="12"/>
      <c r="H8" s="12"/>
      <c r="I8" s="13"/>
      <c r="J8" s="13"/>
      <c r="K8" s="13"/>
      <c r="L8" s="13"/>
      <c r="M8" s="13"/>
      <c r="N8" s="11"/>
      <c r="O8" s="11"/>
      <c r="P8" s="12"/>
      <c r="Q8" s="11"/>
      <c r="R8" s="42"/>
      <c r="S8" s="41"/>
      <c r="T8" s="41"/>
    </row>
    <row r="9" spans="1:20" ht="17.25" customHeight="1">
      <c r="A9" s="12"/>
      <c r="B9" s="12"/>
      <c r="C9" s="12"/>
      <c r="D9" s="11"/>
      <c r="E9" s="12"/>
      <c r="F9" s="12"/>
      <c r="G9" s="12"/>
      <c r="H9" s="12"/>
      <c r="I9" s="13"/>
      <c r="J9" s="13"/>
      <c r="K9" s="13"/>
      <c r="L9" s="13"/>
      <c r="M9" s="13"/>
      <c r="N9" s="11"/>
      <c r="O9" s="11"/>
      <c r="P9" s="12"/>
      <c r="Q9" s="11"/>
      <c r="R9" s="42"/>
      <c r="S9" s="41"/>
      <c r="T9" s="41"/>
    </row>
    <row r="10" spans="1:20" ht="39.950000000000003" customHeight="1">
      <c r="A10" s="48"/>
      <c r="B10" s="48"/>
      <c r="C10" s="48"/>
      <c r="D10" s="11" t="s">
        <v>19</v>
      </c>
      <c r="E10" s="12" t="s">
        <v>20</v>
      </c>
      <c r="F10" s="12" t="s">
        <v>21</v>
      </c>
      <c r="G10" s="12" t="s">
        <v>22</v>
      </c>
      <c r="H10" s="12" t="s">
        <v>18</v>
      </c>
      <c r="I10" s="13">
        <v>120</v>
      </c>
      <c r="J10" s="13">
        <v>240</v>
      </c>
      <c r="K10" s="13">
        <v>240</v>
      </c>
      <c r="L10" s="13">
        <v>120</v>
      </c>
      <c r="M10" s="13">
        <v>120</v>
      </c>
      <c r="N10" s="11" t="s">
        <v>61</v>
      </c>
      <c r="O10" s="11" t="s">
        <v>58</v>
      </c>
      <c r="P10" s="12">
        <v>840</v>
      </c>
      <c r="Q10" s="11">
        <v>40</v>
      </c>
      <c r="R10" s="40">
        <f>P10</f>
        <v>840</v>
      </c>
      <c r="S10" s="41">
        <v>124</v>
      </c>
      <c r="T10" s="41">
        <f>PRODUCT(P10*S10)</f>
        <v>104160</v>
      </c>
    </row>
    <row r="11" spans="1:20" ht="39.950000000000003" customHeight="1">
      <c r="A11" s="48"/>
      <c r="B11" s="48"/>
      <c r="C11" s="48"/>
      <c r="D11" s="11" t="s">
        <v>23</v>
      </c>
      <c r="E11" s="12" t="s">
        <v>20</v>
      </c>
      <c r="F11" s="12" t="s">
        <v>21</v>
      </c>
      <c r="G11" s="12" t="s">
        <v>24</v>
      </c>
      <c r="H11" s="12" t="s">
        <v>18</v>
      </c>
      <c r="I11" s="13">
        <v>120</v>
      </c>
      <c r="J11" s="13">
        <v>240</v>
      </c>
      <c r="K11" s="13">
        <v>240</v>
      </c>
      <c r="L11" s="13">
        <v>120</v>
      </c>
      <c r="M11" s="13">
        <v>120</v>
      </c>
      <c r="N11" s="11" t="s">
        <v>61</v>
      </c>
      <c r="O11" s="11" t="s">
        <v>58</v>
      </c>
      <c r="P11" s="12">
        <v>840</v>
      </c>
      <c r="Q11" s="11">
        <v>40</v>
      </c>
      <c r="R11" s="40">
        <f>P11</f>
        <v>840</v>
      </c>
      <c r="S11" s="41">
        <v>124</v>
      </c>
      <c r="T11" s="41">
        <f>PRODUCT(P11*S11)</f>
        <v>104160</v>
      </c>
    </row>
    <row r="12" spans="1:20" ht="39.950000000000003" customHeight="1">
      <c r="A12" s="48"/>
      <c r="B12" s="48"/>
      <c r="C12" s="48"/>
      <c r="D12" s="11" t="s">
        <v>25</v>
      </c>
      <c r="E12" s="12" t="s">
        <v>20</v>
      </c>
      <c r="F12" s="12" t="s">
        <v>21</v>
      </c>
      <c r="G12" s="12" t="s">
        <v>10</v>
      </c>
      <c r="H12" s="12" t="s">
        <v>18</v>
      </c>
      <c r="I12" s="13">
        <v>108</v>
      </c>
      <c r="J12" s="13">
        <v>216</v>
      </c>
      <c r="K12" s="13">
        <v>216</v>
      </c>
      <c r="L12" s="13">
        <v>108</v>
      </c>
      <c r="M12" s="13">
        <v>108</v>
      </c>
      <c r="N12" s="11" t="s">
        <v>61</v>
      </c>
      <c r="O12" s="11" t="s">
        <v>58</v>
      </c>
      <c r="P12" s="12">
        <v>756</v>
      </c>
      <c r="Q12" s="11">
        <v>36</v>
      </c>
      <c r="R12" s="40">
        <f>P12</f>
        <v>756</v>
      </c>
      <c r="S12" s="41">
        <v>124</v>
      </c>
      <c r="T12" s="41">
        <f>PRODUCT(P12*S12)</f>
        <v>93744</v>
      </c>
    </row>
    <row r="13" spans="1:20" ht="39.950000000000003" customHeight="1">
      <c r="A13" s="48"/>
      <c r="B13" s="48"/>
      <c r="C13" s="48"/>
      <c r="D13" s="11" t="s">
        <v>26</v>
      </c>
      <c r="E13" s="12" t="s">
        <v>20</v>
      </c>
      <c r="F13" s="12" t="s">
        <v>21</v>
      </c>
      <c r="G13" s="12" t="s">
        <v>16</v>
      </c>
      <c r="H13" s="12" t="s">
        <v>18</v>
      </c>
      <c r="I13" s="13">
        <v>111</v>
      </c>
      <c r="J13" s="13">
        <v>222</v>
      </c>
      <c r="K13" s="13">
        <v>222</v>
      </c>
      <c r="L13" s="13">
        <v>111</v>
      </c>
      <c r="M13" s="13">
        <v>111</v>
      </c>
      <c r="N13" s="11" t="s">
        <v>61</v>
      </c>
      <c r="O13" s="11" t="s">
        <v>58</v>
      </c>
      <c r="P13" s="12">
        <v>777</v>
      </c>
      <c r="Q13" s="11">
        <v>37</v>
      </c>
      <c r="R13" s="40">
        <f>P13</f>
        <v>777</v>
      </c>
      <c r="S13" s="41">
        <v>124</v>
      </c>
      <c r="T13" s="41">
        <f>PRODUCT(P13*S13)</f>
        <v>96348</v>
      </c>
    </row>
    <row r="14" spans="1:20" ht="39.950000000000003" customHeight="1">
      <c r="A14" s="12"/>
      <c r="B14" s="12"/>
      <c r="C14" s="12"/>
      <c r="D14" s="11"/>
      <c r="E14" s="12"/>
      <c r="F14" s="12"/>
      <c r="G14" s="12"/>
      <c r="H14" s="12"/>
      <c r="I14" s="13"/>
      <c r="J14" s="13"/>
      <c r="K14" s="13"/>
      <c r="L14" s="13"/>
      <c r="M14" s="13"/>
      <c r="N14" s="11"/>
      <c r="O14" s="11"/>
      <c r="P14" s="12"/>
      <c r="Q14" s="11"/>
      <c r="R14" s="42"/>
      <c r="S14" s="41"/>
      <c r="T14" s="41"/>
    </row>
    <row r="15" spans="1:20" ht="39.950000000000003" customHeight="1">
      <c r="A15" s="48"/>
      <c r="B15" s="48"/>
      <c r="C15" s="48"/>
      <c r="D15" s="11" t="s">
        <v>27</v>
      </c>
      <c r="E15" s="12" t="s">
        <v>28</v>
      </c>
      <c r="F15" s="12" t="s">
        <v>29</v>
      </c>
      <c r="G15" s="12" t="s">
        <v>22</v>
      </c>
      <c r="H15" s="12" t="s">
        <v>18</v>
      </c>
      <c r="I15" s="13">
        <v>12</v>
      </c>
      <c r="J15" s="13">
        <v>24</v>
      </c>
      <c r="K15" s="13">
        <v>24</v>
      </c>
      <c r="L15" s="13">
        <v>12</v>
      </c>
      <c r="M15" s="13">
        <v>12</v>
      </c>
      <c r="N15" s="11" t="s">
        <v>61</v>
      </c>
      <c r="O15" s="11" t="s">
        <v>58</v>
      </c>
      <c r="P15" s="12">
        <v>84</v>
      </c>
      <c r="Q15" s="11">
        <v>4</v>
      </c>
      <c r="R15" s="40">
        <f>P15</f>
        <v>84</v>
      </c>
      <c r="S15" s="41">
        <v>114</v>
      </c>
      <c r="T15" s="41">
        <f>PRODUCT(P15*S15)</f>
        <v>9576</v>
      </c>
    </row>
    <row r="16" spans="1:20" ht="39.950000000000003" customHeight="1">
      <c r="A16" s="48"/>
      <c r="B16" s="48"/>
      <c r="C16" s="48"/>
      <c r="D16" s="11" t="s">
        <v>30</v>
      </c>
      <c r="E16" s="12" t="s">
        <v>28</v>
      </c>
      <c r="F16" s="12" t="s">
        <v>29</v>
      </c>
      <c r="G16" s="12" t="s">
        <v>24</v>
      </c>
      <c r="H16" s="12" t="s">
        <v>18</v>
      </c>
      <c r="I16" s="13">
        <v>27</v>
      </c>
      <c r="J16" s="13">
        <v>54</v>
      </c>
      <c r="K16" s="13">
        <v>54</v>
      </c>
      <c r="L16" s="13">
        <v>27</v>
      </c>
      <c r="M16" s="13">
        <v>27</v>
      </c>
      <c r="N16" s="11" t="s">
        <v>61</v>
      </c>
      <c r="O16" s="11" t="s">
        <v>58</v>
      </c>
      <c r="P16" s="12">
        <v>189</v>
      </c>
      <c r="Q16" s="11">
        <v>9</v>
      </c>
      <c r="R16" s="40">
        <f>P16</f>
        <v>189</v>
      </c>
      <c r="S16" s="41">
        <v>114</v>
      </c>
      <c r="T16" s="41">
        <f>PRODUCT(P16*S16)</f>
        <v>21546</v>
      </c>
    </row>
    <row r="17" spans="1:20" ht="39.950000000000003" customHeight="1">
      <c r="A17" s="48"/>
      <c r="B17" s="48"/>
      <c r="C17" s="48"/>
      <c r="D17" s="11" t="s">
        <v>31</v>
      </c>
      <c r="E17" s="12" t="s">
        <v>28</v>
      </c>
      <c r="F17" s="12" t="s">
        <v>29</v>
      </c>
      <c r="G17" s="12" t="s">
        <v>10</v>
      </c>
      <c r="H17" s="12" t="s">
        <v>18</v>
      </c>
      <c r="I17" s="13">
        <v>27</v>
      </c>
      <c r="J17" s="13">
        <v>54</v>
      </c>
      <c r="K17" s="13">
        <v>54</v>
      </c>
      <c r="L17" s="13">
        <v>27</v>
      </c>
      <c r="M17" s="13">
        <v>27</v>
      </c>
      <c r="N17" s="11" t="s">
        <v>61</v>
      </c>
      <c r="O17" s="11" t="s">
        <v>58</v>
      </c>
      <c r="P17" s="12">
        <v>189</v>
      </c>
      <c r="Q17" s="11">
        <v>9</v>
      </c>
      <c r="R17" s="40">
        <f>P17</f>
        <v>189</v>
      </c>
      <c r="S17" s="41">
        <v>114</v>
      </c>
      <c r="T17" s="41">
        <f>PRODUCT(P17*S17)</f>
        <v>21546</v>
      </c>
    </row>
    <row r="18" spans="1:20" ht="39.950000000000003" customHeight="1">
      <c r="A18" s="48"/>
      <c r="B18" s="48"/>
      <c r="C18" s="48"/>
      <c r="D18" s="11" t="s">
        <v>32</v>
      </c>
      <c r="E18" s="12" t="s">
        <v>28</v>
      </c>
      <c r="F18" s="12" t="s">
        <v>29</v>
      </c>
      <c r="G18" s="12" t="s">
        <v>16</v>
      </c>
      <c r="H18" s="12" t="s">
        <v>18</v>
      </c>
      <c r="I18" s="13">
        <v>33</v>
      </c>
      <c r="J18" s="13">
        <v>66</v>
      </c>
      <c r="K18" s="13">
        <v>66</v>
      </c>
      <c r="L18" s="13">
        <v>33</v>
      </c>
      <c r="M18" s="13">
        <v>33</v>
      </c>
      <c r="N18" s="11" t="s">
        <v>61</v>
      </c>
      <c r="O18" s="11" t="s">
        <v>58</v>
      </c>
      <c r="P18" s="12">
        <v>231</v>
      </c>
      <c r="Q18" s="11">
        <v>11</v>
      </c>
      <c r="R18" s="40">
        <f>P18</f>
        <v>231</v>
      </c>
      <c r="S18" s="41">
        <v>114</v>
      </c>
      <c r="T18" s="41">
        <f>PRODUCT(P18*S18)</f>
        <v>26334</v>
      </c>
    </row>
    <row r="19" spans="1:20" ht="39.950000000000003" customHeight="1">
      <c r="A19" s="12"/>
      <c r="B19" s="12"/>
      <c r="C19" s="12"/>
      <c r="D19" s="11"/>
      <c r="E19" s="12"/>
      <c r="F19" s="12"/>
      <c r="G19" s="12"/>
      <c r="H19" s="12"/>
      <c r="I19" s="13"/>
      <c r="J19" s="13"/>
      <c r="K19" s="13"/>
      <c r="L19" s="13"/>
      <c r="M19" s="13"/>
      <c r="N19" s="11"/>
      <c r="O19" s="11"/>
      <c r="P19" s="12"/>
      <c r="Q19" s="11"/>
      <c r="R19" s="42"/>
      <c r="S19" s="41"/>
      <c r="T19" s="41"/>
    </row>
    <row r="20" spans="1:20" ht="39.950000000000003" customHeight="1">
      <c r="A20" s="12"/>
      <c r="B20" s="48"/>
      <c r="C20" s="48"/>
      <c r="D20" s="11" t="s">
        <v>33</v>
      </c>
      <c r="E20" s="12" t="s">
        <v>35</v>
      </c>
      <c r="F20" s="12" t="s">
        <v>34</v>
      </c>
      <c r="G20" s="12" t="s">
        <v>10</v>
      </c>
      <c r="H20" s="12" t="s">
        <v>18</v>
      </c>
      <c r="I20" s="13">
        <v>171</v>
      </c>
      <c r="J20" s="13">
        <v>342</v>
      </c>
      <c r="K20" s="13">
        <v>342</v>
      </c>
      <c r="L20" s="13">
        <v>171</v>
      </c>
      <c r="M20" s="13">
        <v>171</v>
      </c>
      <c r="N20" s="11" t="s">
        <v>61</v>
      </c>
      <c r="O20" s="11" t="s">
        <v>58</v>
      </c>
      <c r="P20" s="12">
        <v>1197</v>
      </c>
      <c r="Q20" s="11">
        <v>57</v>
      </c>
      <c r="R20" s="40">
        <f>P20</f>
        <v>1197</v>
      </c>
      <c r="S20" s="41">
        <v>98</v>
      </c>
      <c r="T20" s="41">
        <f>PRODUCT(P20*S20)</f>
        <v>117306</v>
      </c>
    </row>
    <row r="21" spans="1:20" ht="39.950000000000003" customHeight="1">
      <c r="A21" s="12"/>
      <c r="B21" s="48"/>
      <c r="C21" s="48"/>
      <c r="D21" s="11" t="s">
        <v>36</v>
      </c>
      <c r="E21" s="12" t="s">
        <v>35</v>
      </c>
      <c r="F21" s="12" t="s">
        <v>34</v>
      </c>
      <c r="G21" s="12" t="s">
        <v>37</v>
      </c>
      <c r="H21" s="12" t="s">
        <v>18</v>
      </c>
      <c r="I21" s="13">
        <v>201</v>
      </c>
      <c r="J21" s="13">
        <v>402</v>
      </c>
      <c r="K21" s="13">
        <v>402</v>
      </c>
      <c r="L21" s="13">
        <v>201</v>
      </c>
      <c r="M21" s="13">
        <v>201</v>
      </c>
      <c r="N21" s="11" t="s">
        <v>61</v>
      </c>
      <c r="O21" s="11" t="s">
        <v>58</v>
      </c>
      <c r="P21" s="12">
        <v>1407</v>
      </c>
      <c r="Q21" s="11">
        <v>67</v>
      </c>
      <c r="R21" s="40">
        <f>P21</f>
        <v>1407</v>
      </c>
      <c r="S21" s="41">
        <v>105</v>
      </c>
      <c r="T21" s="41">
        <f>PRODUCT(P21*S21)</f>
        <v>147735</v>
      </c>
    </row>
    <row r="22" spans="1:20" ht="39.950000000000003" customHeight="1">
      <c r="A22" s="12"/>
      <c r="B22" s="48"/>
      <c r="C22" s="48"/>
      <c r="D22" s="11" t="s">
        <v>38</v>
      </c>
      <c r="E22" s="12" t="s">
        <v>35</v>
      </c>
      <c r="F22" s="12" t="s">
        <v>34</v>
      </c>
      <c r="G22" s="12" t="s">
        <v>39</v>
      </c>
      <c r="H22" s="12" t="s">
        <v>18</v>
      </c>
      <c r="I22" s="13">
        <v>42</v>
      </c>
      <c r="J22" s="13">
        <v>84</v>
      </c>
      <c r="K22" s="13">
        <v>84</v>
      </c>
      <c r="L22" s="13">
        <v>42</v>
      </c>
      <c r="M22" s="13">
        <v>42</v>
      </c>
      <c r="N22" s="11" t="s">
        <v>61</v>
      </c>
      <c r="O22" s="11" t="s">
        <v>58</v>
      </c>
      <c r="P22" s="12">
        <v>294</v>
      </c>
      <c r="Q22" s="11">
        <v>14</v>
      </c>
      <c r="R22" s="40">
        <f>P22</f>
        <v>294</v>
      </c>
      <c r="S22" s="41">
        <v>98</v>
      </c>
      <c r="T22" s="41">
        <f>PRODUCT(P22*S22)</f>
        <v>28812</v>
      </c>
    </row>
    <row r="23" spans="1:20" ht="39.950000000000003" customHeight="1">
      <c r="A23" s="12"/>
      <c r="B23" s="48"/>
      <c r="C23" s="48"/>
      <c r="D23" s="11" t="s">
        <v>40</v>
      </c>
      <c r="E23" s="12" t="s">
        <v>35</v>
      </c>
      <c r="F23" s="12" t="s">
        <v>34</v>
      </c>
      <c r="G23" s="12" t="s">
        <v>16</v>
      </c>
      <c r="H23" s="12" t="s">
        <v>18</v>
      </c>
      <c r="I23" s="13">
        <v>123</v>
      </c>
      <c r="J23" s="13">
        <v>246</v>
      </c>
      <c r="K23" s="13">
        <v>246</v>
      </c>
      <c r="L23" s="13">
        <v>123</v>
      </c>
      <c r="M23" s="13">
        <v>123</v>
      </c>
      <c r="N23" s="11" t="s">
        <v>61</v>
      </c>
      <c r="O23" s="11" t="s">
        <v>58</v>
      </c>
      <c r="P23" s="12">
        <v>861</v>
      </c>
      <c r="Q23" s="11">
        <v>41</v>
      </c>
      <c r="R23" s="40">
        <f>P23</f>
        <v>861</v>
      </c>
      <c r="S23" s="41">
        <v>98</v>
      </c>
      <c r="T23" s="41">
        <f>PRODUCT(P23*S23)</f>
        <v>84378</v>
      </c>
    </row>
    <row r="24" spans="1:20" ht="17.25" customHeight="1">
      <c r="A24" s="12"/>
      <c r="B24" s="12"/>
      <c r="C24" s="12"/>
      <c r="D24" s="11"/>
      <c r="E24" s="12"/>
      <c r="F24" s="12"/>
      <c r="G24" s="12"/>
      <c r="H24" s="12"/>
      <c r="I24" s="13"/>
      <c r="J24" s="13"/>
      <c r="K24" s="13"/>
      <c r="L24" s="13"/>
      <c r="M24" s="13"/>
      <c r="N24" s="11"/>
      <c r="O24" s="11"/>
      <c r="P24" s="12"/>
      <c r="Q24" s="11"/>
      <c r="R24" s="42"/>
      <c r="S24" s="41"/>
      <c r="T24" s="41"/>
    </row>
    <row r="25" spans="1:20" s="20" customFormat="1" ht="20.25" customHeight="1">
      <c r="A25" s="14" t="s">
        <v>62</v>
      </c>
      <c r="B25" s="15" t="s">
        <v>63</v>
      </c>
      <c r="C25" s="16"/>
      <c r="D25" s="16"/>
      <c r="E25" s="17"/>
      <c r="F25" s="17"/>
      <c r="G25" s="17"/>
      <c r="H25" s="17"/>
      <c r="I25" s="18"/>
      <c r="J25" s="18"/>
      <c r="K25" s="18"/>
      <c r="L25" s="18"/>
      <c r="M25" s="18"/>
      <c r="N25" s="19"/>
      <c r="O25" s="19"/>
      <c r="P25" s="17">
        <v>7770</v>
      </c>
      <c r="Q25" s="19">
        <f>SUM(Q5:Q23)</f>
        <v>370</v>
      </c>
      <c r="R25" s="38"/>
      <c r="S25" s="39"/>
      <c r="T25" s="39"/>
    </row>
    <row r="26" spans="1:20" s="7" customFormat="1" ht="20.25" customHeight="1">
      <c r="A26" s="21"/>
      <c r="B26" s="21"/>
      <c r="C26" s="21"/>
      <c r="D26" s="22"/>
      <c r="E26" s="21"/>
      <c r="F26" s="21"/>
      <c r="G26" s="21"/>
      <c r="H26" s="21"/>
      <c r="I26" s="23"/>
      <c r="J26" s="23"/>
      <c r="K26" s="23"/>
      <c r="L26" s="23"/>
      <c r="M26" s="23"/>
      <c r="N26" s="22"/>
      <c r="O26" s="22"/>
      <c r="P26" s="21"/>
      <c r="Q26" s="22"/>
      <c r="R26" s="38"/>
      <c r="S26" s="39"/>
      <c r="T26" s="39"/>
    </row>
    <row r="27" spans="1:20" s="7" customFormat="1" ht="30">
      <c r="A27" s="8" t="s">
        <v>2</v>
      </c>
      <c r="B27" s="8" t="s">
        <v>2</v>
      </c>
      <c r="C27" s="8" t="s">
        <v>2</v>
      </c>
      <c r="D27" s="9" t="s">
        <v>0</v>
      </c>
      <c r="E27" s="8" t="s">
        <v>1</v>
      </c>
      <c r="F27" s="8" t="s">
        <v>3</v>
      </c>
      <c r="G27" s="8" t="s">
        <v>9</v>
      </c>
      <c r="H27" s="8" t="s">
        <v>17</v>
      </c>
      <c r="I27" s="27">
        <v>40</v>
      </c>
      <c r="J27" s="27">
        <v>42</v>
      </c>
      <c r="K27" s="27">
        <v>44</v>
      </c>
      <c r="L27" s="27">
        <v>46</v>
      </c>
      <c r="M27" s="27">
        <v>48</v>
      </c>
      <c r="N27" s="9" t="s">
        <v>4</v>
      </c>
      <c r="O27" s="9" t="s">
        <v>5</v>
      </c>
      <c r="P27" s="8" t="s">
        <v>11</v>
      </c>
      <c r="Q27" s="9" t="s">
        <v>12</v>
      </c>
      <c r="R27" s="38"/>
      <c r="S27" s="39"/>
      <c r="T27" s="39"/>
    </row>
    <row r="28" spans="1:20" ht="39.950000000000003" customHeight="1">
      <c r="A28" s="48"/>
      <c r="B28" s="48"/>
      <c r="C28" s="48"/>
      <c r="D28" s="11" t="s">
        <v>41</v>
      </c>
      <c r="E28" s="12" t="s">
        <v>42</v>
      </c>
      <c r="F28" s="12" t="s">
        <v>56</v>
      </c>
      <c r="G28" s="12" t="s">
        <v>22</v>
      </c>
      <c r="H28" s="12" t="s">
        <v>43</v>
      </c>
      <c r="I28" s="13">
        <v>90</v>
      </c>
      <c r="J28" s="13">
        <v>180</v>
      </c>
      <c r="K28" s="13">
        <v>180</v>
      </c>
      <c r="L28" s="13">
        <v>90</v>
      </c>
      <c r="M28" s="13">
        <v>90</v>
      </c>
      <c r="N28" s="11" t="s">
        <v>61</v>
      </c>
      <c r="O28" s="11" t="s">
        <v>59</v>
      </c>
      <c r="P28" s="12">
        <v>630</v>
      </c>
      <c r="Q28" s="11">
        <v>30</v>
      </c>
      <c r="R28" s="40">
        <f>P28</f>
        <v>630</v>
      </c>
      <c r="S28" s="41">
        <v>144</v>
      </c>
      <c r="T28" s="41">
        <f>PRODUCT(P28*S28)</f>
        <v>90720</v>
      </c>
    </row>
    <row r="29" spans="1:20" ht="39.950000000000003" customHeight="1">
      <c r="A29" s="48"/>
      <c r="B29" s="48"/>
      <c r="C29" s="48"/>
      <c r="D29" s="11" t="s">
        <v>44</v>
      </c>
      <c r="E29" s="12" t="s">
        <v>42</v>
      </c>
      <c r="F29" s="12" t="s">
        <v>56</v>
      </c>
      <c r="G29" s="12" t="s">
        <v>24</v>
      </c>
      <c r="H29" s="12" t="s">
        <v>43</v>
      </c>
      <c r="I29" s="13">
        <v>30</v>
      </c>
      <c r="J29" s="13">
        <v>60</v>
      </c>
      <c r="K29" s="13">
        <v>60</v>
      </c>
      <c r="L29" s="13">
        <v>30</v>
      </c>
      <c r="M29" s="13">
        <v>30</v>
      </c>
      <c r="N29" s="11" t="s">
        <v>61</v>
      </c>
      <c r="O29" s="11" t="s">
        <v>59</v>
      </c>
      <c r="P29" s="12">
        <v>210</v>
      </c>
      <c r="Q29" s="11">
        <v>10</v>
      </c>
      <c r="R29" s="40">
        <f>P29</f>
        <v>210</v>
      </c>
      <c r="S29" s="41">
        <v>144</v>
      </c>
      <c r="T29" s="41">
        <f>PRODUCT(P29*S29)</f>
        <v>30240</v>
      </c>
    </row>
    <row r="30" spans="1:20" ht="39.950000000000003" customHeight="1">
      <c r="A30" s="48"/>
      <c r="B30" s="48"/>
      <c r="C30" s="48"/>
      <c r="D30" s="11"/>
      <c r="E30" s="12"/>
      <c r="F30" s="12"/>
      <c r="G30" s="12"/>
      <c r="H30" s="12"/>
      <c r="I30" s="13"/>
      <c r="J30" s="13"/>
      <c r="K30" s="13"/>
      <c r="L30" s="13"/>
      <c r="M30" s="13"/>
      <c r="N30" s="11"/>
      <c r="O30" s="11"/>
      <c r="P30" s="12"/>
      <c r="Q30" s="11"/>
      <c r="R30" s="42"/>
      <c r="S30" s="41"/>
      <c r="T30" s="41"/>
    </row>
    <row r="31" spans="1:20" s="7" customFormat="1" ht="39.950000000000003" customHeight="1">
      <c r="A31" s="21"/>
      <c r="B31" s="21"/>
      <c r="C31" s="21"/>
      <c r="D31" s="22"/>
      <c r="E31" s="21"/>
      <c r="F31" s="21"/>
      <c r="G31" s="21"/>
      <c r="H31" s="21"/>
      <c r="I31" s="23"/>
      <c r="J31" s="23"/>
      <c r="K31" s="23"/>
      <c r="L31" s="23"/>
      <c r="M31" s="23"/>
      <c r="N31" s="22"/>
      <c r="O31" s="22"/>
      <c r="P31" s="21"/>
      <c r="Q31" s="22"/>
      <c r="R31" s="38"/>
      <c r="S31" s="39"/>
      <c r="T31" s="39"/>
    </row>
    <row r="32" spans="1:20" ht="39.950000000000003" customHeight="1">
      <c r="A32" s="48"/>
      <c r="B32" s="48"/>
      <c r="C32" s="48"/>
      <c r="D32" s="11" t="s">
        <v>45</v>
      </c>
      <c r="E32" s="12" t="s">
        <v>46</v>
      </c>
      <c r="F32" s="12" t="s">
        <v>47</v>
      </c>
      <c r="G32" s="12" t="s">
        <v>22</v>
      </c>
      <c r="H32" s="12" t="s">
        <v>43</v>
      </c>
      <c r="I32" s="13">
        <v>57</v>
      </c>
      <c r="J32" s="13">
        <v>114</v>
      </c>
      <c r="K32" s="13">
        <v>114</v>
      </c>
      <c r="L32" s="13">
        <v>57</v>
      </c>
      <c r="M32" s="13">
        <v>57</v>
      </c>
      <c r="N32" s="11" t="s">
        <v>61</v>
      </c>
      <c r="O32" s="11" t="s">
        <v>60</v>
      </c>
      <c r="P32" s="12">
        <v>399</v>
      </c>
      <c r="Q32" s="11">
        <v>19</v>
      </c>
      <c r="R32" s="40">
        <f>P32</f>
        <v>399</v>
      </c>
      <c r="S32" s="41">
        <v>189</v>
      </c>
      <c r="T32" s="41">
        <f>PRODUCT(P32*S32)</f>
        <v>75411</v>
      </c>
    </row>
    <row r="33" spans="1:20" ht="39.950000000000003" customHeight="1">
      <c r="A33" s="48"/>
      <c r="B33" s="48"/>
      <c r="C33" s="48"/>
      <c r="D33" s="11" t="s">
        <v>48</v>
      </c>
      <c r="E33" s="12" t="s">
        <v>46</v>
      </c>
      <c r="F33" s="12" t="s">
        <v>47</v>
      </c>
      <c r="G33" s="12" t="s">
        <v>49</v>
      </c>
      <c r="H33" s="12" t="s">
        <v>43</v>
      </c>
      <c r="I33" s="13">
        <v>57</v>
      </c>
      <c r="J33" s="13">
        <v>114</v>
      </c>
      <c r="K33" s="13">
        <v>114</v>
      </c>
      <c r="L33" s="13">
        <v>57</v>
      </c>
      <c r="M33" s="13">
        <v>57</v>
      </c>
      <c r="N33" s="11" t="s">
        <v>61</v>
      </c>
      <c r="O33" s="11" t="s">
        <v>60</v>
      </c>
      <c r="P33" s="12">
        <v>399</v>
      </c>
      <c r="Q33" s="11">
        <v>19</v>
      </c>
      <c r="R33" s="40">
        <f>P33</f>
        <v>399</v>
      </c>
      <c r="S33" s="41">
        <v>189</v>
      </c>
      <c r="T33" s="41">
        <f>PRODUCT(P33*S33)</f>
        <v>75411</v>
      </c>
    </row>
    <row r="34" spans="1:20" ht="39.950000000000003" customHeight="1">
      <c r="A34" s="48"/>
      <c r="B34" s="48"/>
      <c r="C34" s="48"/>
      <c r="D34" s="11" t="s">
        <v>50</v>
      </c>
      <c r="E34" s="12" t="s">
        <v>46</v>
      </c>
      <c r="F34" s="12" t="s">
        <v>47</v>
      </c>
      <c r="G34" s="12" t="s">
        <v>51</v>
      </c>
      <c r="H34" s="12" t="s">
        <v>43</v>
      </c>
      <c r="I34" s="13">
        <v>57</v>
      </c>
      <c r="J34" s="13">
        <v>114</v>
      </c>
      <c r="K34" s="13">
        <v>114</v>
      </c>
      <c r="L34" s="13">
        <v>57</v>
      </c>
      <c r="M34" s="13">
        <v>57</v>
      </c>
      <c r="N34" s="11" t="s">
        <v>61</v>
      </c>
      <c r="O34" s="11" t="s">
        <v>60</v>
      </c>
      <c r="P34" s="12">
        <v>399</v>
      </c>
      <c r="Q34" s="11">
        <v>19</v>
      </c>
      <c r="R34" s="40">
        <f>P34</f>
        <v>399</v>
      </c>
      <c r="S34" s="41">
        <v>189</v>
      </c>
      <c r="T34" s="41">
        <f>PRODUCT(P34*S34)</f>
        <v>75411</v>
      </c>
    </row>
    <row r="35" spans="1:20" ht="39.950000000000003" customHeight="1">
      <c r="A35" s="12"/>
      <c r="B35" s="12"/>
      <c r="C35" s="12"/>
      <c r="D35" s="11"/>
      <c r="E35" s="12"/>
      <c r="F35" s="12"/>
      <c r="G35" s="12"/>
      <c r="H35" s="12"/>
      <c r="I35" s="13"/>
      <c r="J35" s="13"/>
      <c r="K35" s="13"/>
      <c r="L35" s="13"/>
      <c r="M35" s="13"/>
      <c r="N35" s="11"/>
      <c r="O35" s="11"/>
      <c r="P35" s="12"/>
      <c r="Q35" s="11"/>
      <c r="R35" s="42"/>
      <c r="S35" s="41"/>
      <c r="T35" s="41"/>
    </row>
    <row r="36" spans="1:20" ht="39.950000000000003" customHeight="1">
      <c r="A36" s="48"/>
      <c r="B36" s="48"/>
      <c r="C36" s="48"/>
      <c r="D36" s="11" t="s">
        <v>52</v>
      </c>
      <c r="E36" s="12" t="s">
        <v>66</v>
      </c>
      <c r="F36" s="12" t="s">
        <v>57</v>
      </c>
      <c r="G36" s="12" t="s">
        <v>22</v>
      </c>
      <c r="H36" s="12" t="s">
        <v>43</v>
      </c>
      <c r="I36" s="13">
        <v>255</v>
      </c>
      <c r="J36" s="13">
        <v>510</v>
      </c>
      <c r="K36" s="13">
        <v>510</v>
      </c>
      <c r="L36" s="13">
        <v>255</v>
      </c>
      <c r="M36" s="13">
        <v>255</v>
      </c>
      <c r="N36" s="11" t="s">
        <v>61</v>
      </c>
      <c r="O36" s="11" t="s">
        <v>59</v>
      </c>
      <c r="P36" s="12">
        <v>1785</v>
      </c>
      <c r="Q36" s="11">
        <v>85</v>
      </c>
      <c r="R36" s="40">
        <f>P36</f>
        <v>1785</v>
      </c>
      <c r="S36" s="41">
        <v>96</v>
      </c>
      <c r="T36" s="41">
        <f>PRODUCT(P36*S36)</f>
        <v>171360</v>
      </c>
    </row>
    <row r="37" spans="1:20" ht="39.950000000000003" customHeight="1">
      <c r="A37" s="48"/>
      <c r="B37" s="48"/>
      <c r="C37" s="48"/>
      <c r="D37" s="11" t="s">
        <v>53</v>
      </c>
      <c r="E37" s="12" t="s">
        <v>66</v>
      </c>
      <c r="F37" s="12" t="s">
        <v>57</v>
      </c>
      <c r="G37" s="12" t="s">
        <v>24</v>
      </c>
      <c r="H37" s="12" t="s">
        <v>43</v>
      </c>
      <c r="I37" s="13">
        <v>150</v>
      </c>
      <c r="J37" s="13">
        <v>300</v>
      </c>
      <c r="K37" s="13">
        <v>300</v>
      </c>
      <c r="L37" s="13">
        <v>150</v>
      </c>
      <c r="M37" s="13">
        <v>150</v>
      </c>
      <c r="N37" s="11" t="s">
        <v>61</v>
      </c>
      <c r="O37" s="11" t="s">
        <v>59</v>
      </c>
      <c r="P37" s="12">
        <v>1050</v>
      </c>
      <c r="Q37" s="11">
        <v>50</v>
      </c>
      <c r="R37" s="40">
        <f>P37</f>
        <v>1050</v>
      </c>
      <c r="S37" s="41">
        <v>96</v>
      </c>
      <c r="T37" s="41">
        <f>PRODUCT(P37*S37)</f>
        <v>100800</v>
      </c>
    </row>
    <row r="38" spans="1:20" ht="39.950000000000003" customHeight="1">
      <c r="A38" s="48"/>
      <c r="B38" s="48"/>
      <c r="C38" s="48"/>
      <c r="D38" s="11" t="s">
        <v>54</v>
      </c>
      <c r="E38" s="12" t="s">
        <v>66</v>
      </c>
      <c r="F38" s="12" t="s">
        <v>57</v>
      </c>
      <c r="G38" s="12" t="s">
        <v>55</v>
      </c>
      <c r="H38" s="12" t="s">
        <v>43</v>
      </c>
      <c r="I38" s="13">
        <v>399</v>
      </c>
      <c r="J38" s="13">
        <v>798</v>
      </c>
      <c r="K38" s="13">
        <v>798</v>
      </c>
      <c r="L38" s="13">
        <v>399</v>
      </c>
      <c r="M38" s="13">
        <v>399</v>
      </c>
      <c r="N38" s="11" t="s">
        <v>61</v>
      </c>
      <c r="O38" s="11" t="s">
        <v>59</v>
      </c>
      <c r="P38" s="12">
        <v>2793</v>
      </c>
      <c r="Q38" s="11">
        <v>133</v>
      </c>
      <c r="R38" s="40">
        <f>P38</f>
        <v>2793</v>
      </c>
      <c r="S38" s="41">
        <v>96</v>
      </c>
      <c r="T38" s="41">
        <f>PRODUCT(P38*S38)</f>
        <v>268128</v>
      </c>
    </row>
    <row r="39" spans="1:20" ht="39.950000000000003" customHeight="1">
      <c r="A39" s="12"/>
      <c r="B39" s="12"/>
      <c r="C39" s="12"/>
      <c r="D39" s="11"/>
      <c r="E39" s="12"/>
      <c r="F39" s="12"/>
      <c r="G39" s="12"/>
      <c r="H39" s="12"/>
      <c r="I39" s="13"/>
      <c r="J39" s="13"/>
      <c r="K39" s="13"/>
      <c r="L39" s="13"/>
      <c r="M39" s="13"/>
      <c r="N39" s="11"/>
      <c r="O39" s="11"/>
      <c r="P39" s="12"/>
      <c r="Q39" s="11"/>
      <c r="R39" s="30"/>
      <c r="S39" s="33"/>
      <c r="T39" s="33"/>
    </row>
    <row r="40" spans="1:20" s="7" customFormat="1" ht="23.25" customHeight="1">
      <c r="A40" s="24" t="s">
        <v>65</v>
      </c>
      <c r="B40" s="25" t="s">
        <v>64</v>
      </c>
      <c r="C40" s="10"/>
      <c r="D40" s="10"/>
      <c r="E40" s="21"/>
      <c r="F40" s="21"/>
      <c r="G40" s="21"/>
      <c r="H40" s="21"/>
      <c r="I40" s="23"/>
      <c r="J40" s="23"/>
      <c r="K40" s="23"/>
      <c r="L40" s="23"/>
      <c r="M40" s="23"/>
      <c r="N40" s="22"/>
      <c r="O40" s="22"/>
      <c r="P40" s="21"/>
      <c r="Q40" s="22"/>
      <c r="R40" s="28"/>
      <c r="S40" s="35"/>
      <c r="T40" s="35"/>
    </row>
    <row r="41" spans="1:20" s="20" customFormat="1" ht="21.75" customHeight="1">
      <c r="A41" s="17"/>
      <c r="B41" s="17"/>
      <c r="C41" s="17"/>
      <c r="D41" s="19"/>
      <c r="E41" s="17"/>
      <c r="F41" s="17"/>
      <c r="G41" s="17"/>
      <c r="H41" s="17"/>
      <c r="I41" s="18"/>
      <c r="J41" s="18"/>
      <c r="K41" s="18"/>
      <c r="L41" s="18"/>
      <c r="M41" s="18"/>
      <c r="N41" s="19"/>
      <c r="O41" s="19"/>
      <c r="P41" s="17">
        <v>7665</v>
      </c>
      <c r="Q41" s="19">
        <f>SUM(Q28:Q40)</f>
        <v>365</v>
      </c>
      <c r="R41" s="31"/>
      <c r="S41" s="34"/>
      <c r="T41" s="34"/>
    </row>
    <row r="42" spans="1:20" s="7" customFormat="1" ht="39.950000000000003" customHeight="1">
      <c r="A42" s="21"/>
      <c r="B42" s="21"/>
      <c r="C42" s="21"/>
      <c r="D42" s="22"/>
      <c r="E42" s="21"/>
      <c r="F42" s="21"/>
      <c r="G42" s="21"/>
      <c r="H42" s="21"/>
      <c r="I42" s="23"/>
      <c r="J42" s="23"/>
      <c r="K42" s="23"/>
      <c r="L42" s="23"/>
      <c r="M42" s="23"/>
      <c r="N42" s="22"/>
      <c r="O42" s="22"/>
      <c r="P42" s="21"/>
      <c r="Q42" s="22"/>
      <c r="R42" s="28"/>
      <c r="S42" s="35"/>
      <c r="T42" s="35"/>
    </row>
    <row r="44" spans="1:20">
      <c r="D44" s="26"/>
    </row>
  </sheetData>
  <mergeCells count="20">
    <mergeCell ref="A32:A34"/>
    <mergeCell ref="B36:B38"/>
    <mergeCell ref="A36:A38"/>
    <mergeCell ref="C36:C38"/>
    <mergeCell ref="B32:B34"/>
    <mergeCell ref="C32:C34"/>
    <mergeCell ref="A15:A18"/>
    <mergeCell ref="B20:B23"/>
    <mergeCell ref="C20:C23"/>
    <mergeCell ref="C28:C30"/>
    <mergeCell ref="B28:B30"/>
    <mergeCell ref="A28:A30"/>
    <mergeCell ref="B15:B18"/>
    <mergeCell ref="C15:C18"/>
    <mergeCell ref="A6:A8"/>
    <mergeCell ref="B6:B8"/>
    <mergeCell ref="C6:C8"/>
    <mergeCell ref="A10:A13"/>
    <mergeCell ref="B10:B13"/>
    <mergeCell ref="C10:C1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2024-03-27T11:05:50Z</dcterms:created>
  <dcterms:modified xsi:type="dcterms:W3CDTF">2024-04-08T13:21:35Z</dcterms:modified>
</cp:coreProperties>
</file>